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1"/>
  </bookViews>
  <sheets>
    <sheet name="教学用具" sheetId="1" r:id="rId1"/>
    <sheet name="文化建设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00C3B40E1A146238B036D273C4B886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250680" y="703580"/>
          <a:ext cx="20364450" cy="7105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6" name="ID_1523D2B283494DC3890D08C8D60C47BB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239250" y="1282065"/>
          <a:ext cx="16221075" cy="8324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" name="ID_E0CEE9F168A04B3BB36C416D264361A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772775" y="3046095"/>
          <a:ext cx="17316450" cy="8915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48A9ED996443418EB717EE21E14B9A4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239250" y="1901825"/>
          <a:ext cx="20345400" cy="10467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A88DE90582CD4E1CACDC78A8EB9648E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73210" y="2384425"/>
          <a:ext cx="18507075" cy="9534525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<sst xmlns="http://schemas.openxmlformats.org/spreadsheetml/2006/main" count="88" uniqueCount="67">
  <si>
    <t>老年社区教育基地教学用具采购价格明细</t>
  </si>
  <si>
    <t>招标价格</t>
  </si>
  <si>
    <t>序号</t>
  </si>
  <si>
    <t>商品名称</t>
  </si>
  <si>
    <t>单位</t>
  </si>
  <si>
    <t>数量</t>
  </si>
  <si>
    <t>招标参考价</t>
  </si>
  <si>
    <t>参数</t>
  </si>
  <si>
    <t>电子琴</t>
  </si>
  <si>
    <t>台</t>
  </si>
  <si>
    <t>61键标准力度键盘
LCD液晶显示/40首教学示范曲
345种标准音色/128种世界精选节奏
8种面板打击乐/61种键盘打击乐
录音/放音/编程/播放功能
颤音/延音/滑音/移调/双音色功能
智能教学模式/单键/跟随功能
单指/多指/和弦音色/和弦垫
同步/插入/前奏/尾奏/节拍器功能
MIDI输出/耳机输出/音箱输出
规格:955 x365 x 133(mm)
电源:AC 220V，DC 12V
3组状态记忆功能/键盘分离功能
包含：耳机，耳机转接头，纸质教材，流苏绒布琴罩，五线谱键盘贴，MIDI线，Z型琴架，琴包，琴凳子钢琴凳</t>
  </si>
  <si>
    <t>插线板</t>
  </si>
  <si>
    <t>个</t>
  </si>
  <si>
    <t>8位总控4米</t>
  </si>
  <si>
    <t>双排衣架</t>
  </si>
  <si>
    <t>加厚阳台挂衣服加粗</t>
  </si>
  <si>
    <t>书架</t>
  </si>
  <si>
    <t>双面铁书柜2000/1900/300</t>
  </si>
  <si>
    <t>二胡</t>
  </si>
  <si>
    <t>主材：香红木  梗：  椭  花窗：实木花窗
托板：红木木托  蟒皮:蟒皮（背部二级  弓:   白尾编结 六角琴轸 配牛津盒</t>
  </si>
  <si>
    <t>谱架</t>
  </si>
  <si>
    <t>加粗可升降通用谱架</t>
  </si>
  <si>
    <t>葫芦丝</t>
  </si>
  <si>
    <t xml:space="preserve">调别：C 专业级天然紫竹天然葫芦 精工制作葫芦丝 梅花扣   演奏级音质 配皮盒 中国结 指法表 </t>
  </si>
  <si>
    <t>台球桌</t>
  </si>
  <si>
    <t>石板:精磨抛光大理石4.0cm  胶条:振宏胶边  上邦:橡木上邦  钢库:1.2加厚汽车弹簧钢板  颜色:金、银、棕可选  重量:约0.6吨  桌腿:塑钢腿(防水防潮)  集球器:胜标集球器  袋口:牛皮袋口  微调:12点精准微调  尺寸:2.83*1.55*0.85米  使用范围:球桌四周+1.5米</t>
  </si>
  <si>
    <t>书法练习用品</t>
  </si>
  <si>
    <t>套</t>
  </si>
  <si>
    <t>傲梅-狼毫中
幽兰-羊毫中
劲竹-兼毫中
醉菊-狼毫大
小红毛
塑料太极砚
笔画水写布
米格水写布
临摹字帖卡
塑料水碟
塑料笔搁(黑)
塑料梅花墨碟
竹制笔帘
50*50毛毡
12格毛边纸300张【3包】
空白宣纸100张【1包】
玉水湖墨汁500g
单层黑色工具箱【小号】</t>
  </si>
  <si>
    <t>宣纸</t>
  </si>
  <si>
    <t>四尺四开半生熟</t>
  </si>
  <si>
    <t>文化建设</t>
  </si>
  <si>
    <t>教室门牌、学员风采展示、宣传标语、书画</t>
  </si>
  <si>
    <t>合计（元）：</t>
  </si>
  <si>
    <t>继续教育学院</t>
  </si>
  <si>
    <t>项目</t>
  </si>
  <si>
    <t>规格</t>
  </si>
  <si>
    <t>墙体尺寸</t>
  </si>
  <si>
    <t>单价</t>
  </si>
  <si>
    <t>小计</t>
  </si>
  <si>
    <t>附图</t>
  </si>
  <si>
    <t>悦享夕阳</t>
  </si>
  <si>
    <t>15雪弗板加2mm亚克力</t>
  </si>
  <si>
    <t>715*250</t>
  </si>
  <si>
    <t>块</t>
  </si>
  <si>
    <t>丝竹声声牵岁月</t>
  </si>
  <si>
    <t>15雪弗板</t>
  </si>
  <si>
    <t>485*250</t>
  </si>
  <si>
    <t>中华文化</t>
  </si>
  <si>
    <t>学员风采</t>
  </si>
  <si>
    <t>老有所养</t>
  </si>
  <si>
    <t>门牌</t>
  </si>
  <si>
    <t>2mm亚克力</t>
  </si>
  <si>
    <t>20*10</t>
  </si>
  <si>
    <t>上述费用含税费及安装费</t>
  </si>
  <si>
    <t>合计</t>
  </si>
  <si>
    <t>门牌名称</t>
  </si>
  <si>
    <t>老年大学艺能室（一）</t>
  </si>
  <si>
    <t>老年大学艺能室（二）</t>
  </si>
  <si>
    <t>老年大学艺能室（三）</t>
  </si>
  <si>
    <t>老年大学活动室</t>
  </si>
  <si>
    <t>会议室</t>
  </si>
  <si>
    <t>报告厅</t>
  </si>
  <si>
    <t>公共教室（一）</t>
  </si>
  <si>
    <t>公共教室（二）</t>
  </si>
  <si>
    <t>公共教室（三）</t>
  </si>
  <si>
    <t>公共教室（四）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</si>
</sst>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2"/>
      <name val="宋体"/>
      <charset val="1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20"/>
      <name val="黑体"/>
      <charset val="134"/>
    </font>
    <font>
      <sz val="14"/>
      <name val="黑体"/>
      <charset val="134"/>
    </font>
    <font>
      <sz val="11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Alignment="1">
      <alignment wrapText="1"/>
    </xf>
    <xf numFmtId="0" fontId="3" fillId="0" borderId="0" xfId="0" applyFont="1"/>
    <xf numFmtId="0" fontId="0" fillId="0" borderId="0" xfId="0" applyBorder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Fill="1" applyBorder="1"/>
    <xf numFmtId="0" fontId="12" fillId="0" borderId="0" xfId="0" applyFont="1"/>
    <xf numFmtId="176" fontId="0" fillId="0" borderId="0" xfId="0" applyNumberFormat="1" applyAlignment="1">
      <alignment wrapText="1"/>
    </xf>
    <xf numFmtId="0" fontId="1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5.png"/><Relationship Id="rId4" Type="http://schemas.openxmlformats.org/officeDocument/2006/relationships/image" Target="media/image4.png"/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zoomScale="80" zoomScaleNormal="80" workbookViewId="0">
      <selection activeCell="O9" sqref="O9"/>
    </sheetView>
  </sheetViews>
  <sheetFormatPr defaultColWidth="8" defaultRowHeight="14.25" outlineLevelCol="5"/>
  <cols>
    <col min="1" max="1" width="10.15" customWidth="1"/>
    <col min="2" max="2" width="18.75" customWidth="1"/>
    <col min="3" max="3" width="10.625" customWidth="1"/>
    <col min="4" max="4" width="11.7166666666667" customWidth="1"/>
    <col min="5" max="5" width="18.4333333333333" customWidth="1"/>
    <col min="6" max="6" width="69.8416666666667" customWidth="1"/>
  </cols>
  <sheetData>
    <row r="1" ht="27" customHeight="1" spans="1:6">
      <c r="A1" s="9"/>
      <c r="B1" s="10" t="s">
        <v>0</v>
      </c>
      <c r="C1" s="10"/>
      <c r="D1" s="10"/>
      <c r="E1" s="10"/>
      <c r="F1" s="11"/>
    </row>
    <row r="2" ht="27" customHeight="1" spans="1:6">
      <c r="A2" s="12"/>
      <c r="B2" s="12"/>
      <c r="C2" s="12"/>
      <c r="D2" s="12"/>
      <c r="E2" s="13" t="s">
        <v>1</v>
      </c>
      <c r="F2" s="13"/>
    </row>
    <row r="3" ht="27" customHeight="1" spans="1:6">
      <c r="A3" s="14" t="s">
        <v>2</v>
      </c>
      <c r="B3" s="15" t="s">
        <v>3</v>
      </c>
      <c r="C3" s="15" t="s">
        <v>4</v>
      </c>
      <c r="D3" s="15" t="s">
        <v>5</v>
      </c>
      <c r="E3" s="16" t="s">
        <v>6</v>
      </c>
      <c r="F3" s="13" t="s">
        <v>7</v>
      </c>
    </row>
    <row r="4" ht="27" customHeight="1" spans="1:6">
      <c r="A4" s="14">
        <v>1</v>
      </c>
      <c r="B4" s="17" t="s">
        <v>8</v>
      </c>
      <c r="C4" s="17" t="s">
        <v>9</v>
      </c>
      <c r="D4" s="17">
        <v>17</v>
      </c>
      <c r="E4" s="16">
        <v>800</v>
      </c>
      <c r="F4" s="18" t="s">
        <v>10</v>
      </c>
    </row>
    <row r="5" ht="27" customHeight="1" spans="1:6">
      <c r="A5" s="14">
        <v>2</v>
      </c>
      <c r="B5" s="17" t="s">
        <v>11</v>
      </c>
      <c r="C5" s="17" t="s">
        <v>12</v>
      </c>
      <c r="D5" s="19">
        <v>16</v>
      </c>
      <c r="E5" s="16">
        <v>50</v>
      </c>
      <c r="F5" s="18" t="s">
        <v>13</v>
      </c>
    </row>
    <row r="6" ht="27" customHeight="1" spans="1:6">
      <c r="A6" s="14">
        <v>3</v>
      </c>
      <c r="B6" s="17" t="s">
        <v>14</v>
      </c>
      <c r="C6" s="17" t="s">
        <v>12</v>
      </c>
      <c r="D6" s="19">
        <v>4</v>
      </c>
      <c r="E6" s="16">
        <v>200</v>
      </c>
      <c r="F6" s="18" t="s">
        <v>15</v>
      </c>
    </row>
    <row r="7" s="6" customFormat="1" ht="27" customHeight="1" spans="1:6">
      <c r="A7" s="14">
        <v>4</v>
      </c>
      <c r="B7" s="17" t="s">
        <v>16</v>
      </c>
      <c r="C7" s="17" t="s">
        <v>12</v>
      </c>
      <c r="D7" s="17">
        <v>4</v>
      </c>
      <c r="E7" s="16">
        <v>1400</v>
      </c>
      <c r="F7" s="18" t="s">
        <v>17</v>
      </c>
    </row>
    <row r="8" ht="27" customHeight="1" spans="1:6">
      <c r="A8" s="20">
        <v>5</v>
      </c>
      <c r="B8" s="21" t="s">
        <v>18</v>
      </c>
      <c r="C8" s="21" t="s">
        <v>12</v>
      </c>
      <c r="D8" s="22">
        <v>17</v>
      </c>
      <c r="E8" s="23">
        <v>500</v>
      </c>
      <c r="F8" s="18" t="s">
        <v>19</v>
      </c>
    </row>
    <row r="9" ht="27" customHeight="1" spans="1:6">
      <c r="A9" s="14">
        <v>6</v>
      </c>
      <c r="B9" s="24" t="s">
        <v>20</v>
      </c>
      <c r="C9" s="24" t="s">
        <v>12</v>
      </c>
      <c r="D9" s="17">
        <v>17</v>
      </c>
      <c r="E9" s="16">
        <v>50</v>
      </c>
      <c r="F9" s="18" t="s">
        <v>21</v>
      </c>
    </row>
    <row r="10" ht="27" customHeight="1" spans="1:6">
      <c r="A10" s="14">
        <v>7</v>
      </c>
      <c r="B10" s="24" t="s">
        <v>22</v>
      </c>
      <c r="C10" s="24" t="s">
        <v>12</v>
      </c>
      <c r="D10" s="17">
        <v>5</v>
      </c>
      <c r="E10" s="16">
        <v>130</v>
      </c>
      <c r="F10" s="18" t="s">
        <v>23</v>
      </c>
    </row>
    <row r="11" s="6" customFormat="1" ht="27" customHeight="1" spans="1:6">
      <c r="A11" s="14">
        <v>8</v>
      </c>
      <c r="B11" s="17" t="s">
        <v>24</v>
      </c>
      <c r="C11" s="17" t="s">
        <v>9</v>
      </c>
      <c r="D11" s="17">
        <v>1</v>
      </c>
      <c r="E11" s="16">
        <v>7200</v>
      </c>
      <c r="F11" s="18" t="s">
        <v>25</v>
      </c>
    </row>
    <row r="12" ht="27" customHeight="1" spans="1:6">
      <c r="A12" s="14">
        <v>9</v>
      </c>
      <c r="B12" s="24" t="s">
        <v>26</v>
      </c>
      <c r="C12" s="24" t="s">
        <v>27</v>
      </c>
      <c r="D12" s="17">
        <v>16</v>
      </c>
      <c r="E12" s="16">
        <v>50</v>
      </c>
      <c r="F12" s="18" t="s">
        <v>28</v>
      </c>
    </row>
    <row r="13" ht="27" customHeight="1" spans="1:6">
      <c r="A13" s="14">
        <v>10</v>
      </c>
      <c r="B13" s="24" t="s">
        <v>29</v>
      </c>
      <c r="C13" s="24" t="s">
        <v>27</v>
      </c>
      <c r="D13" s="17">
        <v>16</v>
      </c>
      <c r="E13" s="16">
        <v>20</v>
      </c>
      <c r="F13" s="18" t="s">
        <v>30</v>
      </c>
    </row>
    <row r="14" ht="22.2" customHeight="1" spans="1:6">
      <c r="A14" s="14">
        <v>13</v>
      </c>
      <c r="B14" s="25" t="s">
        <v>31</v>
      </c>
      <c r="C14" s="14"/>
      <c r="D14" s="14"/>
      <c r="E14" s="16">
        <v>5000</v>
      </c>
      <c r="F14" s="18" t="s">
        <v>32</v>
      </c>
    </row>
    <row r="15" s="6" customFormat="1" ht="27" customHeight="1" spans="1:6">
      <c r="A15" s="26" t="s">
        <v>33</v>
      </c>
      <c r="B15" s="27"/>
      <c r="C15" s="17"/>
      <c r="D15" s="17"/>
      <c r="E15" s="28">
        <f>D4*E4+D5*E5+D6*E6+D7*E7+D8*E8+D9*E9+D10*E10+D11*E11+D12*E12+D13*E13+E14</f>
        <v>44120</v>
      </c>
      <c r="F15" s="29"/>
    </row>
    <row r="16" s="7" customFormat="1" ht="28.05" customHeight="1" spans="1:6">
      <c r="B16"/>
      <c r="C16" s="30"/>
      <c r="D16"/>
      <c r="F16" s="31"/>
    </row>
    <row r="17" s="7" customFormat="1" ht="28.05" customHeight="1" spans="2:4">
      <c r="B17" s="8"/>
    </row>
    <row r="18" s="7" customFormat="1" ht="28.05" customHeight="1" spans="2:4">
      <c r="B18" s="8"/>
      <c r="C18" s="32"/>
      <c r="D18" s="8"/>
    </row>
    <row r="19" s="7" customFormat="1" ht="408" customHeight="1" spans="2:4">
      <c r="B19"/>
      <c r="C19" s="30"/>
      <c r="D19"/>
    </row>
    <row r="20" s="7" customFormat="1" ht="403.95" customHeight="1" spans="2:4">
      <c r="B20" s="8"/>
      <c r="C20" s="30"/>
      <c r="D20" s="8"/>
    </row>
    <row r="21" s="7" customFormat="1" ht="28.05" customHeight="1" spans="2:4">
      <c r="B21"/>
      <c r="C21" s="30"/>
      <c r="D21"/>
    </row>
    <row r="22" ht="253.05" customHeight="1" spans="2:4">
      <c r="B22" s="8"/>
      <c r="C22" s="32"/>
      <c r="D22" s="8"/>
    </row>
    <row r="23" ht="24.9" customHeight="1" spans="2:4">
      <c r="B23" s="8"/>
      <c r="C23" s="32"/>
      <c r="D23" s="8"/>
    </row>
    <row r="24" ht="24.9" customHeight="1" spans="2:4">
      <c r="C24" s="30"/>
    </row>
    <row r="25" ht="24.9" customHeight="1" spans="2:4">
      <c r="B25" s="8"/>
      <c r="C25" s="30"/>
      <c r="D25" s="8"/>
    </row>
    <row r="26" ht="24.9" customHeight="1" spans="2:4">
      <c r="C26" s="30"/>
    </row>
    <row r="27" ht="24.9" customHeight="1" spans="2:4">
      <c r="B27" s="8"/>
      <c r="C27" s="32"/>
      <c r="D27" s="8"/>
    </row>
    <row r="28" ht="24.9" customHeight="1" spans="2:4">
      <c r="B28" s="8"/>
      <c r="C28" s="32"/>
      <c r="D28" s="8"/>
    </row>
    <row r="29" s="8" customFormat="1" customHeight="1"/>
    <row r="30" s="8" customFormat="1" customHeight="1"/>
    <row r="31" customHeight="1"/>
    <row r="32" customHeight="1" spans="2:4">
      <c r="B32" s="8"/>
      <c r="C32" s="8"/>
      <c r="D32" s="8"/>
    </row>
    <row r="33" customHeight="1" spans="2:4">
      <c r="B33" s="8"/>
      <c r="C33" s="8"/>
      <c r="D33" s="8"/>
    </row>
  </sheetData>
  <mergeCells count="3">
    <mergeCell ref="B1:F1"/>
    <mergeCell ref="A2:D2"/>
    <mergeCell ref="A15:B1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H23" sqref="H23"/>
    </sheetView>
  </sheetViews>
  <sheetFormatPr defaultColWidth="9" defaultRowHeight="14.25"/>
  <sheetData>
    <row r="1" ht="18.75" spans="1:10">
      <c r="A1" s="1" t="s">
        <v>34</v>
      </c>
      <c r="B1" s="1"/>
      <c r="C1" s="1"/>
      <c r="D1" s="1"/>
      <c r="E1" s="1"/>
      <c r="F1" s="1"/>
      <c r="G1" s="1"/>
      <c r="H1" s="1"/>
      <c r="I1" s="1"/>
      <c r="J1" s="2"/>
    </row>
    <row r="2" ht="18.75" spans="1:10">
      <c r="A2" s="3" t="s">
        <v>2</v>
      </c>
      <c r="B2" s="3" t="s">
        <v>35</v>
      </c>
      <c r="C2" s="3" t="s">
        <v>36</v>
      </c>
      <c r="D2" s="3" t="s">
        <v>37</v>
      </c>
      <c r="E2" s="3" t="s">
        <v>5</v>
      </c>
      <c r="F2" s="3" t="s">
        <v>4</v>
      </c>
      <c r="G2" s="3" t="s">
        <v>38</v>
      </c>
      <c r="H2" s="3" t="s">
        <v>39</v>
      </c>
      <c r="I2" s="3" t="s">
        <v>40</v>
      </c>
      <c r="J2" s="2"/>
    </row>
    <row r="3" ht="20.3" spans="1:10">
      <c r="A3" s="3">
        <v>1</v>
      </c>
      <c r="B3" s="3" t="s">
        <v>41</v>
      </c>
      <c r="C3" s="3" t="s">
        <v>42</v>
      </c>
      <c r="D3" s="3" t="s">
        <v>43</v>
      </c>
      <c r="E3" s="3">
        <v>1</v>
      </c>
      <c r="F3" s="3" t="s">
        <v>44</v>
      </c>
      <c r="G3" s="3">
        <v>1800</v>
      </c>
      <c r="H3" s="3">
        <v>1800</v>
      </c>
      <c r="I3" s="3" t="str">
        <f>_xlfn.DISPIMG("ID_D00C3B40E1A146238B036D273C4B886D",1)</f>
        <v>=DISPIMG("ID_D00C3B40E1A146238B036D273C4B886D",1)</v>
      </c>
      <c r="J3" s="2"/>
    </row>
    <row r="4" ht="28.8" spans="1:10">
      <c r="A4" s="3">
        <v>2</v>
      </c>
      <c r="B4" s="3" t="s">
        <v>45</v>
      </c>
      <c r="C4" s="3" t="s">
        <v>46</v>
      </c>
      <c r="D4" s="3" t="s">
        <v>47</v>
      </c>
      <c r="E4" s="3">
        <v>1</v>
      </c>
      <c r="F4" s="3" t="s">
        <v>44</v>
      </c>
      <c r="G4" s="3">
        <v>280</v>
      </c>
      <c r="H4" s="3">
        <f t="shared" ref="H4:H8" si="0">G4*E4</f>
        <v>280</v>
      </c>
      <c r="I4" s="3" t="str">
        <f>_xlfn.DISPIMG("ID_1523D2B283494DC3890D08C8D60C47BB",1)</f>
        <v>=DISPIMG("ID_1523D2B283494DC3890D08C8D60C47BB",1)</v>
      </c>
      <c r="J4" s="2"/>
    </row>
    <row r="5" ht="28.85" spans="1:10">
      <c r="A5" s="3">
        <v>3</v>
      </c>
      <c r="B5" s="3" t="s">
        <v>48</v>
      </c>
      <c r="C5" s="3" t="s">
        <v>46</v>
      </c>
      <c r="D5" s="3" t="s">
        <v>47</v>
      </c>
      <c r="E5" s="3">
        <v>1</v>
      </c>
      <c r="F5" s="3" t="s">
        <v>44</v>
      </c>
      <c r="G5" s="3">
        <v>880</v>
      </c>
      <c r="H5" s="3">
        <f t="shared" si="0"/>
        <v>880</v>
      </c>
      <c r="I5" s="3" t="str">
        <f>_xlfn.DISPIMG("ID_48A9ED996443418EB717EE21E14B9A45",1)</f>
        <v>=DISPIMG("ID_48A9ED996443418EB717EE21E14B9A45",1)</v>
      </c>
      <c r="J5" s="2"/>
    </row>
    <row r="6" ht="28.9" spans="1:10">
      <c r="A6" s="3">
        <v>4</v>
      </c>
      <c r="B6" s="3" t="s">
        <v>49</v>
      </c>
      <c r="C6" s="3" t="s">
        <v>42</v>
      </c>
      <c r="D6" s="3" t="s">
        <v>47</v>
      </c>
      <c r="E6" s="3">
        <v>1</v>
      </c>
      <c r="F6" s="3" t="s">
        <v>44</v>
      </c>
      <c r="G6" s="3">
        <v>1270</v>
      </c>
      <c r="H6" s="3">
        <v>1270</v>
      </c>
      <c r="I6" s="3" t="str">
        <f>_xlfn.DISPIMG("ID_A88DE90582CD4E1CACDC78A8EB9648ED",1)</f>
        <v>=DISPIMG("ID_A88DE90582CD4E1CACDC78A8EB9648ED",1)</v>
      </c>
      <c r="J6" s="2"/>
    </row>
    <row r="7" ht="28.85" spans="1:10">
      <c r="A7" s="3">
        <v>5</v>
      </c>
      <c r="B7" s="3" t="s">
        <v>50</v>
      </c>
      <c r="C7" s="3" t="s">
        <v>46</v>
      </c>
      <c r="D7" s="3" t="s">
        <v>47</v>
      </c>
      <c r="E7" s="3">
        <v>1</v>
      </c>
      <c r="F7" s="3" t="s">
        <v>44</v>
      </c>
      <c r="G7" s="3">
        <v>420</v>
      </c>
      <c r="H7" s="3">
        <f t="shared" si="0"/>
        <v>420</v>
      </c>
      <c r="I7" s="3" t="str">
        <f>_xlfn.DISPIMG("ID_E0CEE9F168A04B3BB36C416D264361AC",1)</f>
        <v>=DISPIMG("ID_E0CEE9F168A04B3BB36C416D264361AC",1)</v>
      </c>
      <c r="J7" s="2"/>
    </row>
    <row r="8" ht="18.75" spans="1:10">
      <c r="A8" s="3">
        <v>6</v>
      </c>
      <c r="B8" s="3" t="s">
        <v>51</v>
      </c>
      <c r="C8" s="3" t="s">
        <v>52</v>
      </c>
      <c r="D8" s="3" t="s">
        <v>53</v>
      </c>
      <c r="E8" s="3">
        <v>10</v>
      </c>
      <c r="F8" s="3" t="s">
        <v>44</v>
      </c>
      <c r="G8" s="3">
        <v>35</v>
      </c>
      <c r="H8" s="3">
        <f t="shared" si="0"/>
        <v>350</v>
      </c>
      <c r="I8" s="3"/>
      <c r="J8" s="4"/>
    </row>
    <row r="9" ht="18.75" spans="1:10">
      <c r="A9" s="5" t="s">
        <v>54</v>
      </c>
      <c r="B9" s="5"/>
      <c r="C9" s="5"/>
      <c r="D9" s="5"/>
      <c r="E9" s="5"/>
      <c r="F9" s="5"/>
      <c r="G9" s="5" t="s">
        <v>55</v>
      </c>
      <c r="H9" s="5">
        <f>SUM(H3:H8)</f>
        <v>5000</v>
      </c>
      <c r="I9" s="1"/>
      <c r="J9" s="2"/>
    </row>
    <row r="12" spans="1:10">
      <c r="A12" t="s">
        <v>56</v>
      </c>
      <c r="B12" s="2" t="s">
        <v>57</v>
      </c>
    </row>
    <row r="13" spans="1:10">
      <c r="B13" s="2" t="s">
        <v>58</v>
      </c>
    </row>
    <row r="14" spans="1:10">
      <c r="B14" s="2" t="s">
        <v>59</v>
      </c>
    </row>
    <row r="15" spans="1:10">
      <c r="B15" s="2" t="s">
        <v>60</v>
      </c>
    </row>
    <row r="16" spans="1:10">
      <c r="B16" s="2" t="s">
        <v>61</v>
      </c>
    </row>
    <row r="17" spans="2:2">
      <c r="B17" s="2" t="s">
        <v>62</v>
      </c>
    </row>
    <row r="18" spans="2:2">
      <c r="B18" s="2" t="s">
        <v>63</v>
      </c>
    </row>
    <row r="19" spans="2:2">
      <c r="B19" s="2" t="s">
        <v>64</v>
      </c>
    </row>
    <row r="20" spans="2:2">
      <c r="B20" s="2" t="s">
        <v>65</v>
      </c>
    </row>
    <row r="21" spans="2:2">
      <c r="B21" s="2" t="s">
        <v>66</v>
      </c>
    </row>
  </sheetData>
  <mergeCells count="2">
    <mergeCell ref="A1:H1"/>
    <mergeCell ref="A9:F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教学用具</vt:lpstr>
      <vt:lpstr>文化建设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呼伦贝尔职业技术学院田野</cp:lastModifiedBy>
  <dcterms:created xsi:type="dcterms:W3CDTF">2020-06-01T01:18:00Z</dcterms:created>
  <dcterms:modified xsi:type="dcterms:W3CDTF">2025-11-24T07:11:17Z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17BFD61CB5834BC7936AF8675CF6CFE8_13</vt:lpwstr>
  </property>
</Properties>
</file>